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0" windowWidth="18140" windowHeight="7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0" i="1"/>
  <c r="M19"/>
  <c r="M18"/>
  <c r="M17"/>
  <c r="M11"/>
  <c r="M10"/>
  <c r="M12" s="1"/>
  <c r="N18" s="1"/>
  <c r="G18" s="1"/>
  <c r="D11"/>
  <c r="E11" s="1"/>
  <c r="E12" s="1"/>
  <c r="N20" l="1"/>
  <c r="G20" s="1"/>
  <c r="N19"/>
  <c r="G19" s="1"/>
  <c r="N17"/>
  <c r="G17" s="1"/>
</calcChain>
</file>

<file path=xl/sharedStrings.xml><?xml version="1.0" encoding="utf-8"?>
<sst xmlns="http://schemas.openxmlformats.org/spreadsheetml/2006/main" count="16" uniqueCount="16">
  <si>
    <t>Exam 1 Final Score</t>
  </si>
  <si>
    <t>Exam 2 Final Score</t>
  </si>
  <si>
    <t>Exam 3 Final Score</t>
  </si>
  <si>
    <t>BW Total</t>
  </si>
  <si>
    <t>Final Score if Final is not taken</t>
  </si>
  <si>
    <t>Grade if final not taken</t>
  </si>
  <si>
    <t>To make an A in the course, you need this final exam score:</t>
  </si>
  <si>
    <t>To make a B in the course, you need this final exam score:</t>
  </si>
  <si>
    <t>To make a C in the course, you need this final exam score:</t>
  </si>
  <si>
    <t>Total of top two tests</t>
  </si>
  <si>
    <t>BW total</t>
  </si>
  <si>
    <t>Total before final</t>
  </si>
  <si>
    <t>To make a D in the course, you need this final exam score:</t>
  </si>
  <si>
    <t>Enter the four scores listed below, named as they appear in BlackBoard.</t>
  </si>
  <si>
    <t>If you plan to take the final, enter your lowest score from</t>
  </si>
  <si>
    <t xml:space="preserve">  Exams 1 -3 here: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</si>
</sst>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43" fontId="0" fillId="0" borderId="0" xfId="0" applyNumberFormat="1"/>
    <xf numFmtId="43" fontId="0" fillId="2" borderId="1" xfId="1" applyFont="1" applyFill="1" applyBorder="1"/>
    <xf numFmtId="43" fontId="3" fillId="0" borderId="0" xfId="0" applyNumberFormat="1" applyFont="1"/>
    <xf numFmtId="43" fontId="0" fillId="2" borderId="2" xfId="1" applyFont="1" applyFill="1" applyBorder="1"/>
    <xf numFmtId="43" fontId="0" fillId="2" borderId="3" xfId="1" applyFont="1" applyFill="1" applyBorder="1"/>
    <xf numFmtId="43" fontId="0" fillId="2" borderId="4" xfId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9" xfId="0" applyBorder="1"/>
    <xf numFmtId="43" fontId="0" fillId="0" borderId="0" xfId="1" applyFont="1" applyBorder="1"/>
    <xf numFmtId="10" fontId="0" fillId="0" borderId="0" xfId="2" applyNumberFormat="1" applyFont="1" applyBorder="1"/>
    <xf numFmtId="43" fontId="0" fillId="0" borderId="0" xfId="0" applyNumberFormat="1" applyBorder="1"/>
    <xf numFmtId="43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1"/>
  <sheetViews>
    <sheetView tabSelected="1" workbookViewId="0">
      <selection activeCell="I18" sqref="I18"/>
    </sheetView>
  </sheetViews>
  <sheetFormatPr defaultRowHeight="14.5"/>
  <cols>
    <col min="1" max="1" width="5" customWidth="1"/>
    <col min="2" max="2" width="5.1796875" customWidth="1"/>
    <col min="3" max="3" width="31.6328125" customWidth="1"/>
    <col min="6" max="6" width="4.26953125" customWidth="1"/>
    <col min="7" max="7" width="10.1796875" customWidth="1"/>
    <col min="8" max="8" width="4.1796875" customWidth="1"/>
    <col min="9" max="9" width="11.7265625" customWidth="1"/>
    <col min="12" max="12" width="11.54296875" customWidth="1"/>
  </cols>
  <sheetData>
    <row r="2" spans="2:13" ht="15" thickBot="1"/>
    <row r="3" spans="2:13">
      <c r="B3" s="8"/>
      <c r="C3" s="9"/>
      <c r="D3" s="9"/>
      <c r="E3" s="9"/>
      <c r="F3" s="9"/>
      <c r="G3" s="9"/>
      <c r="H3" s="10"/>
    </row>
    <row r="4" spans="2:13">
      <c r="B4" s="11"/>
      <c r="C4" s="12" t="s">
        <v>13</v>
      </c>
      <c r="D4" s="1"/>
      <c r="E4" s="1"/>
      <c r="F4" s="1"/>
      <c r="G4" s="1"/>
      <c r="H4" s="13"/>
    </row>
    <row r="5" spans="2:13" ht="15" thickBot="1">
      <c r="B5" s="11"/>
      <c r="C5" s="1"/>
      <c r="D5" s="1"/>
      <c r="E5" s="1"/>
      <c r="F5" s="1"/>
      <c r="G5" s="1"/>
      <c r="H5" s="13"/>
    </row>
    <row r="6" spans="2:13">
      <c r="B6" s="11"/>
      <c r="C6" s="1" t="s">
        <v>0</v>
      </c>
      <c r="D6" s="5">
        <v>90</v>
      </c>
      <c r="E6" s="1"/>
      <c r="F6" s="1"/>
      <c r="G6" s="1"/>
      <c r="H6" s="13"/>
    </row>
    <row r="7" spans="2:13">
      <c r="B7" s="11"/>
      <c r="C7" s="1" t="s">
        <v>1</v>
      </c>
      <c r="D7" s="6">
        <v>75</v>
      </c>
      <c r="E7" s="1"/>
      <c r="F7" s="1"/>
      <c r="G7" s="1"/>
      <c r="H7" s="13"/>
    </row>
    <row r="8" spans="2:13">
      <c r="B8" s="11"/>
      <c r="C8" s="1" t="s">
        <v>2</v>
      </c>
      <c r="D8" s="6">
        <v>90</v>
      </c>
      <c r="E8" s="1"/>
      <c r="F8" s="1"/>
      <c r="G8" s="1"/>
      <c r="H8" s="13"/>
    </row>
    <row r="9" spans="2:13" ht="15" thickBot="1">
      <c r="B9" s="11"/>
      <c r="C9" s="1" t="s">
        <v>3</v>
      </c>
      <c r="D9" s="7">
        <v>36</v>
      </c>
      <c r="E9" s="1"/>
      <c r="F9" s="1"/>
      <c r="G9" s="1"/>
      <c r="H9" s="13"/>
    </row>
    <row r="10" spans="2:13">
      <c r="B10" s="11"/>
      <c r="C10" s="1"/>
      <c r="D10" s="14"/>
      <c r="E10" s="1"/>
      <c r="F10" s="1"/>
      <c r="G10" s="1"/>
      <c r="H10" s="13"/>
      <c r="K10" t="s">
        <v>9</v>
      </c>
      <c r="M10" s="2">
        <f>SUM(D6:D8)-G15</f>
        <v>180</v>
      </c>
    </row>
    <row r="11" spans="2:13" ht="16">
      <c r="B11" s="11"/>
      <c r="C11" s="1" t="s">
        <v>4</v>
      </c>
      <c r="D11" s="14">
        <f>AVERAGE(D6:D8)+SUM(D6:D9)</f>
        <v>376</v>
      </c>
      <c r="E11" s="15">
        <f>D11/440</f>
        <v>0.8545454545454545</v>
      </c>
      <c r="F11" s="1"/>
      <c r="G11" s="1"/>
      <c r="H11" s="13"/>
      <c r="J11" s="2"/>
      <c r="K11" t="s">
        <v>10</v>
      </c>
      <c r="M11" s="4">
        <f>D9</f>
        <v>36</v>
      </c>
    </row>
    <row r="12" spans="2:13">
      <c r="B12" s="11"/>
      <c r="C12" s="12" t="s">
        <v>5</v>
      </c>
      <c r="D12" s="12"/>
      <c r="E12" s="21" t="str">
        <f>IF(E11&gt;=0.9,"A",IF(E11&gt;=0.8,"B",IF(E11&gt;=0.7,"C",IF(E11&gt;=0.6,"D","F"))))</f>
        <v>B</v>
      </c>
      <c r="F12" s="1"/>
      <c r="G12" s="1"/>
      <c r="H12" s="13"/>
      <c r="K12" t="s">
        <v>11</v>
      </c>
      <c r="M12" s="2">
        <f>SUM(M10:M11)</f>
        <v>216</v>
      </c>
    </row>
    <row r="13" spans="2:13">
      <c r="B13" s="11"/>
      <c r="C13" s="1"/>
      <c r="D13" s="1"/>
      <c r="E13" s="1"/>
      <c r="F13" s="1"/>
      <c r="G13" s="1"/>
      <c r="H13" s="13"/>
    </row>
    <row r="14" spans="2:13" ht="15" thickBot="1">
      <c r="B14" s="11"/>
      <c r="C14" s="12" t="s">
        <v>14</v>
      </c>
      <c r="D14" s="1"/>
      <c r="E14" s="1"/>
      <c r="F14" s="1"/>
      <c r="G14" s="1"/>
      <c r="H14" s="13"/>
    </row>
    <row r="15" spans="2:13" ht="15" thickBot="1">
      <c r="B15" s="11"/>
      <c r="C15" s="12" t="s">
        <v>15</v>
      </c>
      <c r="D15" s="1"/>
      <c r="E15" s="1"/>
      <c r="F15" s="1"/>
      <c r="G15" s="3">
        <v>75</v>
      </c>
      <c r="H15" s="13"/>
    </row>
    <row r="16" spans="2:13">
      <c r="B16" s="11"/>
      <c r="C16" s="1"/>
      <c r="D16" s="1"/>
      <c r="E16" s="1"/>
      <c r="F16" s="1"/>
      <c r="G16" s="1"/>
      <c r="H16" s="13"/>
    </row>
    <row r="17" spans="2:14">
      <c r="B17" s="11"/>
      <c r="C17" s="1" t="s">
        <v>6</v>
      </c>
      <c r="D17" s="1"/>
      <c r="E17" s="1"/>
      <c r="F17" s="1"/>
      <c r="G17" s="16">
        <f>N17/2</f>
        <v>90</v>
      </c>
      <c r="H17" s="17"/>
      <c r="I17" s="2"/>
      <c r="M17">
        <f>440*0.9</f>
        <v>396</v>
      </c>
      <c r="N17" s="2">
        <f>M17-$M$12</f>
        <v>180</v>
      </c>
    </row>
    <row r="18" spans="2:14">
      <c r="B18" s="11"/>
      <c r="C18" s="1" t="s">
        <v>7</v>
      </c>
      <c r="D18" s="1"/>
      <c r="E18" s="1"/>
      <c r="F18" s="1"/>
      <c r="G18" s="16">
        <f>N18/2</f>
        <v>68</v>
      </c>
      <c r="H18" s="17"/>
      <c r="I18" s="2"/>
      <c r="M18">
        <f>440*0.8</f>
        <v>352</v>
      </c>
      <c r="N18" s="2">
        <f t="shared" ref="N18:N20" si="0">M18-$M$12</f>
        <v>136</v>
      </c>
    </row>
    <row r="19" spans="2:14">
      <c r="B19" s="11"/>
      <c r="C19" s="1" t="s">
        <v>8</v>
      </c>
      <c r="D19" s="1"/>
      <c r="E19" s="1"/>
      <c r="F19" s="1"/>
      <c r="G19" s="16">
        <f>N19/2</f>
        <v>46</v>
      </c>
      <c r="H19" s="17"/>
      <c r="I19" s="2"/>
      <c r="M19">
        <f>440*0.7</f>
        <v>308</v>
      </c>
      <c r="N19" s="2">
        <f t="shared" si="0"/>
        <v>92</v>
      </c>
    </row>
    <row r="20" spans="2:14">
      <c r="B20" s="11"/>
      <c r="C20" s="1" t="s">
        <v>12</v>
      </c>
      <c r="D20" s="1"/>
      <c r="E20" s="1"/>
      <c r="F20" s="1"/>
      <c r="G20" s="16">
        <f>N20/2</f>
        <v>24</v>
      </c>
      <c r="H20" s="17"/>
      <c r="I20" s="2"/>
      <c r="M20">
        <f>440*0.6</f>
        <v>264</v>
      </c>
      <c r="N20" s="2">
        <f t="shared" si="0"/>
        <v>48</v>
      </c>
    </row>
    <row r="21" spans="2:14" ht="15" thickBot="1">
      <c r="B21" s="18"/>
      <c r="C21" s="19"/>
      <c r="D21" s="19"/>
      <c r="E21" s="19"/>
      <c r="F21" s="19"/>
      <c r="G21" s="19"/>
      <c r="H21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</cp:lastModifiedBy>
  <dcterms:created xsi:type="dcterms:W3CDTF">2010-04-26T19:01:17Z</dcterms:created>
  <dcterms:modified xsi:type="dcterms:W3CDTF">2010-04-26T19:25:04Z</dcterms:modified>
</cp:coreProperties>
</file>